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ersonal\sk77241\studi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9" i="1" l="1"/>
  <c r="B20" i="1" s="1"/>
  <c r="C20" i="1" s="1"/>
</calcChain>
</file>

<file path=xl/sharedStrings.xml><?xml version="1.0" encoding="utf-8"?>
<sst xmlns="http://schemas.openxmlformats.org/spreadsheetml/2006/main" count="27" uniqueCount="27">
  <si>
    <t>N</t>
  </si>
  <si>
    <r>
      <t>ρ</t>
    </r>
    <r>
      <rPr>
        <vertAlign val="subscript"/>
        <sz val="11"/>
        <color theme="1"/>
        <rFont val="Calibri"/>
        <family val="2"/>
        <scheme val="minor"/>
      </rPr>
      <t>XI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</si>
  <si>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</si>
  <si>
    <t>τ</t>
  </si>
  <si>
    <t>τ'</t>
  </si>
  <si>
    <r>
      <t>σ</t>
    </r>
    <r>
      <rPr>
        <vertAlign val="subscript"/>
        <sz val="11"/>
        <color theme="1"/>
        <rFont val="Calibri"/>
        <family val="2"/>
        <scheme val="minor"/>
      </rPr>
      <t>τ</t>
    </r>
  </si>
  <si>
    <r>
      <t>σ</t>
    </r>
    <r>
      <rPr>
        <vertAlign val="subscript"/>
        <sz val="11"/>
        <color theme="1"/>
        <rFont val="Calibri"/>
        <family val="2"/>
        <scheme val="minor"/>
      </rPr>
      <t>τ'</t>
    </r>
  </si>
  <si>
    <t>τ-τ'</t>
  </si>
  <si>
    <r>
      <t>σ</t>
    </r>
    <r>
      <rPr>
        <vertAlign val="subscript"/>
        <sz val="11"/>
        <color theme="1"/>
        <rFont val="Calibri"/>
        <family val="2"/>
        <scheme val="minor"/>
      </rPr>
      <t>τ-τ'</t>
    </r>
  </si>
  <si>
    <t>N - 2</t>
  </si>
  <si>
    <t>Enter requested values at B6-B11.</t>
  </si>
  <si>
    <t>Your results will appear in rows B14-B20.</t>
  </si>
  <si>
    <t>τ' = regression coefficient of direct path from X to Y, when an indirect path via I is present</t>
  </si>
  <si>
    <t>τ = regression coefficient of direct path from X to Y, with no indirect path via I</t>
  </si>
  <si>
    <r>
      <t>σ</t>
    </r>
    <r>
      <rPr>
        <vertAlign val="subscript"/>
        <sz val="11"/>
        <color theme="1"/>
        <rFont val="Calibri"/>
        <family val="2"/>
        <scheme val="minor"/>
      </rPr>
      <t xml:space="preserve">τ' </t>
    </r>
    <r>
      <rPr>
        <sz val="11"/>
        <color theme="1"/>
        <rFont val="Calibri"/>
        <family val="2"/>
        <scheme val="minor"/>
      </rPr>
      <t>= standard error of τ'</t>
    </r>
  </si>
  <si>
    <r>
      <t>σ</t>
    </r>
    <r>
      <rPr>
        <vertAlign val="subscript"/>
        <sz val="11"/>
        <color theme="1"/>
        <rFont val="Calibri"/>
        <family val="2"/>
        <scheme val="minor"/>
      </rPr>
      <t>τ</t>
    </r>
    <r>
      <rPr>
        <sz val="11"/>
        <color theme="1"/>
        <rFont val="Calibri"/>
        <family val="2"/>
        <scheme val="minor"/>
      </rPr>
      <t xml:space="preserve"> = standard error of τ</t>
    </r>
  </si>
  <si>
    <r>
      <t>ρ</t>
    </r>
    <r>
      <rPr>
        <vertAlign val="subscript"/>
        <sz val="11"/>
        <color theme="1"/>
        <rFont val="Calibri"/>
        <family val="2"/>
        <scheme val="minor"/>
      </rPr>
      <t>XI</t>
    </r>
    <r>
      <rPr>
        <sz val="11"/>
        <color theme="1"/>
        <rFont val="Calibri"/>
        <family val="2"/>
        <scheme val="minor"/>
      </rPr>
      <t xml:space="preserve"> = correlation between independent variable X and intervening/mediating variable I</t>
    </r>
  </si>
  <si>
    <r>
      <t>t-value with N-2 degrees of freedom.  τ-τ' / √(σ</t>
    </r>
    <r>
      <rPr>
        <vertAlign val="subscript"/>
        <sz val="11"/>
        <color theme="1"/>
        <rFont val="Calibri"/>
        <family val="2"/>
        <scheme val="minor"/>
      </rPr>
      <t>τ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σ</t>
    </r>
    <r>
      <rPr>
        <vertAlign val="subscript"/>
        <sz val="11"/>
        <color theme="1"/>
        <rFont val="Calibri"/>
        <family val="2"/>
        <scheme val="minor"/>
      </rPr>
      <t>τ'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- 2 * σ</t>
    </r>
    <r>
      <rPr>
        <vertAlign val="subscript"/>
        <sz val="11"/>
        <color theme="1"/>
        <rFont val="Calibri"/>
        <family val="2"/>
        <scheme val="minor"/>
      </rPr>
      <t>τ</t>
    </r>
    <r>
      <rPr>
        <sz val="11"/>
        <color theme="1"/>
        <rFont val="Calibri"/>
        <family val="2"/>
        <scheme val="minor"/>
      </rPr>
      <t xml:space="preserve"> * σ</t>
    </r>
    <r>
      <rPr>
        <vertAlign val="subscript"/>
        <sz val="11"/>
        <color theme="1"/>
        <rFont val="Calibri"/>
        <family val="2"/>
        <scheme val="minor"/>
      </rPr>
      <t>τ'</t>
    </r>
    <r>
      <rPr>
        <sz val="11"/>
        <color theme="1"/>
        <rFont val="Calibri"/>
        <family val="2"/>
        <scheme val="minor"/>
      </rPr>
      <t xml:space="preserve"> * √(1 - ρ</t>
    </r>
    <r>
      <rPr>
        <vertAlign val="subscript"/>
        <sz val="11"/>
        <color theme="1"/>
        <rFont val="Calibri"/>
        <family val="2"/>
        <scheme val="minor"/>
      </rPr>
      <t>XI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</t>
    </r>
  </si>
  <si>
    <t>τ-τ' = difference in coefficients (algebraically equivalent to α * β for OLS regression (MacKinnon, Warsi, &amp; Dwyer, 1995))</t>
  </si>
  <si>
    <t>Difference in Coefficients Test of the Intervening Variable Effect, with Freedman &amp; Schatzkin method for standard error estimation.</t>
  </si>
  <si>
    <r>
      <t xml:space="preserve">Method presented: in </t>
    </r>
    <r>
      <rPr>
        <b/>
        <sz val="11"/>
        <color theme="1"/>
        <rFont val="Calibri"/>
        <family val="2"/>
        <scheme val="minor"/>
      </rPr>
      <t>Freedman, L. S., &amp; Schatzkin, A. (1992).</t>
    </r>
    <r>
      <rPr>
        <sz val="11"/>
        <color theme="1"/>
        <rFont val="Calibri"/>
        <family val="2"/>
        <scheme val="minor"/>
      </rPr>
      <t xml:space="preserve"> Sample size for studying intermediate endpoints within intervention trials of observational studies. </t>
    </r>
    <r>
      <rPr>
        <i/>
        <sz val="11"/>
        <color theme="1"/>
        <rFont val="Calibri"/>
        <family val="2"/>
        <scheme val="minor"/>
      </rPr>
      <t xml:space="preserve">American Journal of Epidemiology, 136, </t>
    </r>
    <r>
      <rPr>
        <sz val="11"/>
        <color theme="1"/>
        <rFont val="Calibri"/>
        <family val="2"/>
        <scheme val="minor"/>
      </rPr>
      <t>1148-1159.</t>
    </r>
  </si>
  <si>
    <r>
      <t xml:space="preserve">Detailed and evaluated in: </t>
    </r>
    <r>
      <rPr>
        <b/>
        <sz val="11"/>
        <color theme="1"/>
        <rFont val="Calibri"/>
        <family val="2"/>
        <scheme val="minor"/>
      </rPr>
      <t>MacKinnon, D. P., Lockwood, C. M., Hoffman, J. M., West, S. G., &amp; Sheets, V. (2002)</t>
    </r>
    <r>
      <rPr>
        <sz val="11"/>
        <color theme="1"/>
        <rFont val="Calibri"/>
        <family val="2"/>
        <scheme val="minor"/>
      </rPr>
      <t xml:space="preserve">. A Comparison of Methods to Test Mediation and Other Intervening Variable Effects. </t>
    </r>
    <r>
      <rPr>
        <i/>
        <sz val="11"/>
        <color theme="1"/>
        <rFont val="Calibri"/>
        <family val="2"/>
        <scheme val="minor"/>
      </rPr>
      <t xml:space="preserve">Psychological Methods, 7 </t>
    </r>
    <r>
      <rPr>
        <sz val="11"/>
        <color theme="1"/>
        <rFont val="Calibri"/>
        <family val="2"/>
        <scheme val="minor"/>
      </rPr>
      <t>(1), 83-104.</t>
    </r>
  </si>
  <si>
    <r>
      <t xml:space="preserve">See also: </t>
    </r>
    <r>
      <rPr>
        <b/>
        <sz val="11"/>
        <color theme="1"/>
        <rFont val="Calibri"/>
        <family val="2"/>
        <scheme val="minor"/>
      </rPr>
      <t>MacKinnon, D. P., Warsi, G., &amp; Dwyer, J. H. (1995)</t>
    </r>
    <r>
      <rPr>
        <sz val="11"/>
        <color theme="1"/>
        <rFont val="Calibri"/>
        <family val="2"/>
        <scheme val="minor"/>
      </rPr>
      <t xml:space="preserve">. A simulation study of mediated effect measures. </t>
    </r>
    <r>
      <rPr>
        <i/>
        <sz val="11"/>
        <color theme="1"/>
        <rFont val="Calibri"/>
        <family val="2"/>
        <scheme val="minor"/>
      </rPr>
      <t xml:space="preserve">Multivariate Behavioral Research, 30, </t>
    </r>
    <r>
      <rPr>
        <sz val="11"/>
        <color theme="1"/>
        <rFont val="Calibri"/>
        <family val="2"/>
        <scheme val="minor"/>
      </rPr>
      <t>41-62.</t>
    </r>
  </si>
  <si>
    <t>result of 2-tailed t-test                    * = p &lt; .05</t>
  </si>
  <si>
    <t>This worksheet by: Kangaslampi, S. (2015). Contact at samuli@kangaslampi.net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</si>
  <si>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N-2 </t>
    </r>
    <r>
      <rPr>
        <sz val="11"/>
        <color theme="1"/>
        <rFont val="Calibri"/>
        <family val="2"/>
        <scheme val="minor"/>
      </rPr>
      <t>=</t>
    </r>
  </si>
  <si>
    <r>
      <t>σ</t>
    </r>
    <r>
      <rPr>
        <vertAlign val="subscript"/>
        <sz val="11"/>
        <color theme="1"/>
        <rFont val="Calibri"/>
        <family val="2"/>
        <scheme val="minor"/>
      </rPr>
      <t>τ-τ'</t>
    </r>
    <r>
      <rPr>
        <sz val="11"/>
        <color theme="1"/>
        <rFont val="Calibri"/>
        <family val="2"/>
        <scheme val="minor"/>
      </rPr>
      <t xml:space="preserve"> = standard error of τ-τ', according to Freedman &amp; Schatzkin (1992): √(σ</t>
    </r>
    <r>
      <rPr>
        <vertAlign val="subscript"/>
        <sz val="11"/>
        <color theme="1"/>
        <rFont val="Calibri"/>
        <family val="2"/>
        <scheme val="minor"/>
      </rPr>
      <t>τ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σ</t>
    </r>
    <r>
      <rPr>
        <vertAlign val="subscript"/>
        <sz val="11"/>
        <color theme="1"/>
        <rFont val="Calibri"/>
        <family val="2"/>
        <scheme val="minor"/>
      </rPr>
      <t>τ'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- 2 * σ</t>
    </r>
    <r>
      <rPr>
        <vertAlign val="subscript"/>
        <sz val="11"/>
        <color theme="1"/>
        <rFont val="Calibri"/>
        <family val="2"/>
        <scheme val="minor"/>
      </rPr>
      <t>τ</t>
    </r>
    <r>
      <rPr>
        <sz val="11"/>
        <color theme="1"/>
        <rFont val="Calibri"/>
        <family val="2"/>
        <scheme val="minor"/>
      </rPr>
      <t xml:space="preserve"> * σ</t>
    </r>
    <r>
      <rPr>
        <vertAlign val="subscript"/>
        <sz val="11"/>
        <color theme="1"/>
        <rFont val="Calibri"/>
        <family val="2"/>
        <scheme val="minor"/>
      </rPr>
      <t>τ'</t>
    </r>
    <r>
      <rPr>
        <sz val="11"/>
        <color theme="1"/>
        <rFont val="Calibri"/>
        <family val="2"/>
        <scheme val="minor"/>
      </rPr>
      <t xml:space="preserve"> * √(1 - ρ</t>
    </r>
    <r>
      <rPr>
        <vertAlign val="subscript"/>
        <sz val="11"/>
        <color theme="1"/>
        <rFont val="Calibri"/>
        <family val="2"/>
        <scheme val="minor"/>
      </rPr>
      <t>XI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</si>
</sst>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00000"/>
    <numFmt numFmtId="166" formatCode="0.0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3" xfId="0" applyBorder="1"/>
    <xf numFmtId="1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0" borderId="2" xfId="0" applyBorder="1"/>
    <xf numFmtId="0" fontId="0" fillId="0" borderId="4" xfId="0" applyBorder="1"/>
    <xf numFmtId="0" fontId="4" fillId="2" borderId="9" xfId="0" applyFont="1" applyFill="1" applyBorder="1" applyAlignment="1">
      <alignment horizontal="center"/>
    </xf>
    <xf numFmtId="1" fontId="0" fillId="0" borderId="2" xfId="0" applyNumberFormat="1" applyBorder="1"/>
    <xf numFmtId="166" fontId="0" fillId="0" borderId="2" xfId="0" applyNumberFormat="1" applyBorder="1"/>
    <xf numFmtId="166" fontId="0" fillId="0" borderId="10" xfId="0" applyNumberForma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4" sqref="A24"/>
    </sheetView>
  </sheetViews>
  <sheetFormatPr defaultRowHeight="15" x14ac:dyDescent="0.25"/>
  <cols>
    <col min="2" max="2" width="9.5703125" bestFit="1" customWidth="1"/>
    <col min="3" max="3" width="5" customWidth="1"/>
    <col min="4" max="4" width="107.7109375" customWidth="1"/>
    <col min="7" max="7" width="13.7109375" bestFit="1" customWidth="1"/>
  </cols>
  <sheetData>
    <row r="1" spans="1:4" ht="30" customHeight="1" x14ac:dyDescent="0.25">
      <c r="D1" s="5" t="s">
        <v>19</v>
      </c>
    </row>
    <row r="2" spans="1:4" ht="15" customHeight="1" x14ac:dyDescent="0.25">
      <c r="D2" s="6"/>
    </row>
    <row r="3" spans="1:4" ht="15" customHeight="1" x14ac:dyDescent="0.25">
      <c r="D3" s="7" t="s">
        <v>10</v>
      </c>
    </row>
    <row r="4" spans="1:4" x14ac:dyDescent="0.25">
      <c r="D4" s="4" t="s">
        <v>11</v>
      </c>
    </row>
    <row r="5" spans="1:4" x14ac:dyDescent="0.25">
      <c r="D5" s="4"/>
    </row>
    <row r="6" spans="1:4" x14ac:dyDescent="0.25">
      <c r="A6" s="18" t="s">
        <v>3</v>
      </c>
      <c r="B6" s="22">
        <v>0.3</v>
      </c>
      <c r="D6" s="9" t="s">
        <v>13</v>
      </c>
    </row>
    <row r="7" spans="1:4" x14ac:dyDescent="0.25">
      <c r="A7" s="24" t="s">
        <v>4</v>
      </c>
      <c r="B7" s="23">
        <v>0.2</v>
      </c>
      <c r="D7" s="9" t="s">
        <v>12</v>
      </c>
    </row>
    <row r="8" spans="1:4" ht="18" x14ac:dyDescent="0.35">
      <c r="A8" s="24" t="s">
        <v>5</v>
      </c>
      <c r="B8" s="23">
        <v>0.06</v>
      </c>
      <c r="D8" s="9" t="s">
        <v>15</v>
      </c>
    </row>
    <row r="9" spans="1:4" ht="18" x14ac:dyDescent="0.35">
      <c r="A9" s="24" t="s">
        <v>6</v>
      </c>
      <c r="B9" s="23">
        <v>7.0000000000000007E-2</v>
      </c>
      <c r="D9" s="9" t="s">
        <v>14</v>
      </c>
    </row>
    <row r="10" spans="1:4" ht="18" x14ac:dyDescent="0.35">
      <c r="A10" s="24" t="s">
        <v>1</v>
      </c>
      <c r="B10" s="23">
        <v>0.6</v>
      </c>
      <c r="D10" s="9" t="s">
        <v>16</v>
      </c>
    </row>
    <row r="11" spans="1:4" x14ac:dyDescent="0.25">
      <c r="A11" s="24" t="s">
        <v>0</v>
      </c>
      <c r="B11" s="21">
        <v>30</v>
      </c>
      <c r="D11" s="9"/>
    </row>
    <row r="12" spans="1:4" x14ac:dyDescent="0.25">
      <c r="D12" s="9"/>
    </row>
    <row r="13" spans="1:4" x14ac:dyDescent="0.25">
      <c r="D13" s="9"/>
    </row>
    <row r="14" spans="1:4" x14ac:dyDescent="0.25">
      <c r="A14" s="11" t="s">
        <v>9</v>
      </c>
      <c r="B14" s="12">
        <f>B11 - 2</f>
        <v>28</v>
      </c>
      <c r="D14" s="9"/>
    </row>
    <row r="15" spans="1:4" x14ac:dyDescent="0.25">
      <c r="A15" s="13" t="s">
        <v>7</v>
      </c>
      <c r="B15" s="14">
        <f>B6-B7</f>
        <v>9.9999999999999978E-2</v>
      </c>
      <c r="D15" s="9" t="s">
        <v>18</v>
      </c>
    </row>
    <row r="16" spans="1:4" ht="18.75" x14ac:dyDescent="0.35">
      <c r="A16" s="15" t="s">
        <v>8</v>
      </c>
      <c r="B16" s="16">
        <f>(SQRT(B8^2+B9^2-(2*B8*B9*SQRT(1-B10^2))))</f>
        <v>4.2190046219457968E-2</v>
      </c>
      <c r="D16" s="9" t="s">
        <v>26</v>
      </c>
    </row>
    <row r="17" spans="1:7" x14ac:dyDescent="0.25">
      <c r="D17" s="9"/>
    </row>
    <row r="18" spans="1:7" x14ac:dyDescent="0.25">
      <c r="B18" s="18"/>
      <c r="C18" s="18"/>
      <c r="D18" s="9"/>
    </row>
    <row r="19" spans="1:7" ht="18.75" x14ac:dyDescent="0.35">
      <c r="A19" s="11" t="s">
        <v>25</v>
      </c>
      <c r="B19" s="17">
        <f xml:space="preserve"> B15 / B16</f>
        <v>2.3702273156998861</v>
      </c>
      <c r="C19" s="19"/>
      <c r="D19" s="9" t="s">
        <v>17</v>
      </c>
      <c r="G19" s="1"/>
    </row>
    <row r="20" spans="1:7" ht="15.75" thickBot="1" x14ac:dyDescent="0.3">
      <c r="A20" s="15" t="s">
        <v>2</v>
      </c>
      <c r="B20" s="10">
        <f>_xlfn.T.DIST.2T(ABS(B19),B14)</f>
        <v>2.4900758767438996E-2</v>
      </c>
      <c r="C20" s="20" t="str">
        <f>IF(B20 &lt; 0.05,"*"," ")</f>
        <v>*</v>
      </c>
      <c r="D20" s="9" t="s">
        <v>23</v>
      </c>
    </row>
    <row r="21" spans="1:7" ht="15.75" thickTop="1" x14ac:dyDescent="0.25">
      <c r="B21" s="3"/>
      <c r="G21" s="1"/>
    </row>
    <row r="22" spans="1:7" x14ac:dyDescent="0.25">
      <c r="G22" s="2"/>
    </row>
    <row r="24" spans="1:7" s="8" customFormat="1" ht="30" customHeight="1" x14ac:dyDescent="0.25">
      <c r="D24" s="8" t="s">
        <v>20</v>
      </c>
    </row>
    <row r="25" spans="1:7" s="8" customFormat="1" ht="30" customHeight="1" x14ac:dyDescent="0.25">
      <c r="D25" s="8" t="s">
        <v>21</v>
      </c>
    </row>
    <row r="26" spans="1:7" s="8" customFormat="1" ht="30" customHeight="1" x14ac:dyDescent="0.25">
      <c r="D26" s="8" t="s">
        <v>22</v>
      </c>
    </row>
    <row r="28" spans="1:7" x14ac:dyDescent="0.25">
      <c r="D28" s="8" t="s">
        <v>24</v>
      </c>
    </row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Tampereen yliopisto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Samuli Kangaslampi</dc:creator>
  <cp:lastModifiedBy>Samuli Kangaslampi</cp:lastModifiedBy>
  <dcterms:created xsi:type="dcterms:W3CDTF">2015-05-18T11:17:19Z</dcterms:created>
  <dcterms:modified xsi:type="dcterms:W3CDTF">2015-06-15T12:18:46Z</dcterms:modified>
</cp:coreProperties>
</file>